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RISFARM mar.2022" sheetId="26" r:id="rId1"/>
  </sheets>
  <calcPr calcId="145621"/>
</workbook>
</file>

<file path=xl/calcChain.xml><?xml version="1.0" encoding="utf-8"?>
<calcChain xmlns="http://schemas.openxmlformats.org/spreadsheetml/2006/main">
  <c r="I18" i="26" l="1"/>
  <c r="J18" i="26"/>
  <c r="H18" i="26"/>
  <c r="I17" i="26"/>
  <c r="J17" i="26"/>
  <c r="H17" i="26"/>
  <c r="I14" i="26"/>
  <c r="J14" i="26"/>
  <c r="H14" i="26"/>
  <c r="J16" i="26"/>
  <c r="J15" i="26"/>
  <c r="J13" i="26"/>
  <c r="J12" i="26"/>
  <c r="J11" i="26"/>
  <c r="J10" i="26"/>
</calcChain>
</file>

<file path=xl/sharedStrings.xml><?xml version="1.0" encoding="utf-8"?>
<sst xmlns="http://schemas.openxmlformats.org/spreadsheetml/2006/main" count="41" uniqueCount="35">
  <si>
    <t>Nr</t>
  </si>
  <si>
    <t>CESIONAR</t>
  </si>
  <si>
    <t>CEDENT</t>
  </si>
  <si>
    <t>Unice</t>
  </si>
  <si>
    <t>medicament</t>
  </si>
  <si>
    <t>UNICE</t>
  </si>
  <si>
    <t>TOTAL FARMEXIM</t>
  </si>
  <si>
    <t>T O T A L</t>
  </si>
  <si>
    <t>medicamente cu si fara contributie personala-activitate curenta</t>
  </si>
  <si>
    <t>CRISFARM</t>
  </si>
  <si>
    <t>TOTAL ALLIANCE HEALTHCARE  ROMANIA</t>
  </si>
  <si>
    <t>Date inregistrare CAS MM</t>
  </si>
  <si>
    <t xml:space="preserve">ALLIANCE HEALTHCARE </t>
  </si>
  <si>
    <t>FARMEXIM S. A.</t>
  </si>
  <si>
    <t xml:space="preserve">Nr.si data Contr. </t>
  </si>
  <si>
    <t>Nr. si data  facturii</t>
  </si>
  <si>
    <t>Tip medicament</t>
  </si>
  <si>
    <t>Valoare factura cesionata lei</t>
  </si>
  <si>
    <t>decontare</t>
  </si>
  <si>
    <t>Propus spre</t>
  </si>
  <si>
    <t>partiala</t>
  </si>
  <si>
    <t>MAI 2022</t>
  </si>
  <si>
    <t>35/27.04.2022</t>
  </si>
  <si>
    <t>5223/19.05.2022</t>
  </si>
  <si>
    <t>IUNIE 2022</t>
  </si>
  <si>
    <t>424/25.05.2022</t>
  </si>
  <si>
    <t>5920/08.06.2022</t>
  </si>
  <si>
    <t>PLATI  CESIUNI                 IULIE   2022</t>
  </si>
  <si>
    <t>CRISL 3544/31.03.2022</t>
  </si>
  <si>
    <t>CRISM 3237/31.03.2022</t>
  </si>
  <si>
    <t>CRISR 2591/31.03.2022</t>
  </si>
  <si>
    <t>CRISV 1737/31.03.2022</t>
  </si>
  <si>
    <t>CRISS 2116/31.03.2022</t>
  </si>
  <si>
    <t>CRISP 2321/31.03.2022</t>
  </si>
  <si>
    <t>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</si>
</sst>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5" xfId="0" applyBorder="1"/>
    <xf numFmtId="4" fontId="2" fillId="0" borderId="12" xfId="0" applyNumberFormat="1" applyFont="1" applyBorder="1"/>
    <xf numFmtId="0" fontId="0" fillId="0" borderId="7" xfId="0" applyBorder="1"/>
    <xf numFmtId="0" fontId="0" fillId="0" borderId="19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" fontId="2" fillId="0" borderId="16" xfId="0" applyNumberFormat="1" applyFont="1" applyBorder="1"/>
    <xf numFmtId="0" fontId="2" fillId="0" borderId="0" xfId="0" applyFont="1" applyBorder="1"/>
    <xf numFmtId="0" fontId="0" fillId="0" borderId="16" xfId="0" applyBorder="1"/>
    <xf numFmtId="0" fontId="0" fillId="0" borderId="17" xfId="0" applyBorder="1"/>
    <xf numFmtId="0" fontId="2" fillId="0" borderId="24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0" fillId="0" borderId="14" xfId="0" applyNumberFormat="1" applyBorder="1"/>
    <xf numFmtId="4" fontId="0" fillId="0" borderId="8" xfId="0" applyNumberFormat="1" applyBorder="1"/>
    <xf numFmtId="4" fontId="0" fillId="0" borderId="20" xfId="0" applyNumberFormat="1" applyBorder="1"/>
    <xf numFmtId="0" fontId="0" fillId="0" borderId="30" xfId="0" applyBorder="1"/>
    <xf numFmtId="0" fontId="0" fillId="0" borderId="29" xfId="0" applyFill="1" applyBorder="1"/>
    <xf numFmtId="0" fontId="0" fillId="0" borderId="25" xfId="0" applyFill="1" applyBorder="1"/>
    <xf numFmtId="0" fontId="0" fillId="0" borderId="28" xfId="0" applyBorder="1"/>
    <xf numFmtId="0" fontId="2" fillId="0" borderId="28" xfId="0" applyFont="1" applyBorder="1" applyAlignment="1">
      <alignment wrapText="1"/>
    </xf>
    <xf numFmtId="0" fontId="0" fillId="0" borderId="27" xfId="0" applyFill="1" applyBorder="1"/>
    <xf numFmtId="0" fontId="0" fillId="0" borderId="14" xfId="0" applyFill="1" applyBorder="1"/>
    <xf numFmtId="0" fontId="0" fillId="0" borderId="20" xfId="0" applyFill="1" applyBorder="1"/>
    <xf numFmtId="4" fontId="0" fillId="0" borderId="30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0" fontId="0" fillId="0" borderId="32" xfId="0" applyBorder="1"/>
    <xf numFmtId="0" fontId="2" fillId="0" borderId="28" xfId="0" applyFont="1" applyBorder="1"/>
    <xf numFmtId="0" fontId="2" fillId="0" borderId="17" xfId="0" applyFont="1" applyBorder="1"/>
    <xf numFmtId="0" fontId="0" fillId="0" borderId="34" xfId="0" applyBorder="1" applyAlignment="1"/>
    <xf numFmtId="0" fontId="2" fillId="0" borderId="0" xfId="0" applyFont="1" applyBorder="1" applyAlignment="1">
      <alignment horizontal="right"/>
    </xf>
    <xf numFmtId="0" fontId="0" fillId="0" borderId="31" xfId="0" applyBorder="1"/>
    <xf numFmtId="0" fontId="0" fillId="0" borderId="18" xfId="0" applyBorder="1" applyAlignment="1"/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top"/>
    </xf>
    <xf numFmtId="0" fontId="0" fillId="0" borderId="35" xfId="0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workbookViewId="0">
      <selection activeCell="J25" sqref="J25"/>
    </sheetView>
  </sheetViews>
  <sheetFormatPr defaultRowHeight="15" x14ac:dyDescent="0.25"/>
  <cols>
    <col min="2" max="2" width="16.140625" customWidth="1"/>
    <col min="3" max="3" width="10.28515625" customWidth="1"/>
    <col min="4" max="4" width="10.140625" customWidth="1"/>
    <col min="5" max="5" width="13.85546875" customWidth="1"/>
    <col min="7" max="7" width="19.85546875" customWidth="1"/>
    <col min="8" max="8" width="13.42578125" customWidth="1"/>
    <col min="9" max="9" width="11" customWidth="1"/>
    <col min="10" max="10" width="11.85546875" customWidth="1"/>
  </cols>
  <sheetData>
    <row r="4" spans="1:10" x14ac:dyDescent="0.25">
      <c r="A4" s="8"/>
      <c r="B4" s="8"/>
      <c r="C4" s="8"/>
      <c r="D4" s="8" t="s">
        <v>27</v>
      </c>
      <c r="E4" s="8"/>
      <c r="F4" s="8"/>
      <c r="G4" s="8"/>
      <c r="H4" s="8" t="s">
        <v>5</v>
      </c>
    </row>
    <row r="5" spans="1:10" x14ac:dyDescent="0.25">
      <c r="A5" s="8"/>
      <c r="B5" s="8"/>
      <c r="C5" s="8"/>
      <c r="D5" s="8"/>
      <c r="E5" s="8"/>
      <c r="F5" s="8"/>
      <c r="G5" s="8"/>
      <c r="H5" s="8"/>
    </row>
    <row r="6" spans="1:10" x14ac:dyDescent="0.25">
      <c r="A6" s="8"/>
      <c r="B6" s="46" t="s">
        <v>8</v>
      </c>
      <c r="C6" s="46"/>
      <c r="D6" s="46"/>
      <c r="E6" s="46"/>
      <c r="F6" s="46"/>
      <c r="G6" s="46"/>
      <c r="H6" s="46"/>
    </row>
    <row r="7" spans="1:10" ht="15.75" thickBot="1" x14ac:dyDescent="0.3">
      <c r="A7" s="8"/>
      <c r="B7" s="31"/>
      <c r="C7" s="31"/>
      <c r="D7" s="31"/>
      <c r="E7" s="31"/>
      <c r="F7" s="31"/>
      <c r="G7" s="31"/>
      <c r="H7" s="31"/>
    </row>
    <row r="8" spans="1:10" ht="45.75" thickBot="1" x14ac:dyDescent="0.3">
      <c r="A8" s="38" t="s">
        <v>0</v>
      </c>
      <c r="B8" s="47" t="s">
        <v>1</v>
      </c>
      <c r="C8" s="48" t="s">
        <v>11</v>
      </c>
      <c r="D8" s="49" t="s">
        <v>2</v>
      </c>
      <c r="E8" s="48" t="s">
        <v>14</v>
      </c>
      <c r="F8" s="11" t="s">
        <v>16</v>
      </c>
      <c r="G8" s="50" t="s">
        <v>15</v>
      </c>
      <c r="H8" s="51" t="s">
        <v>17</v>
      </c>
      <c r="I8" s="29" t="s">
        <v>34</v>
      </c>
      <c r="J8" s="29" t="s">
        <v>19</v>
      </c>
    </row>
    <row r="9" spans="1:10" ht="30.75" thickBot="1" x14ac:dyDescent="0.3">
      <c r="A9" s="39"/>
      <c r="B9" s="52"/>
      <c r="C9" s="53"/>
      <c r="D9" s="54"/>
      <c r="E9" s="53"/>
      <c r="F9" s="12" t="s">
        <v>4</v>
      </c>
      <c r="G9" s="55"/>
      <c r="H9" s="56"/>
      <c r="I9" s="20" t="s">
        <v>20</v>
      </c>
      <c r="J9" s="28" t="s">
        <v>18</v>
      </c>
    </row>
    <row r="10" spans="1:10" x14ac:dyDescent="0.25">
      <c r="A10" s="40">
        <v>3</v>
      </c>
      <c r="B10" s="44" t="s">
        <v>13</v>
      </c>
      <c r="C10" s="10" t="s">
        <v>21</v>
      </c>
      <c r="D10" s="10" t="s">
        <v>9</v>
      </c>
      <c r="E10" s="10" t="s">
        <v>22</v>
      </c>
      <c r="F10" s="21" t="s">
        <v>3</v>
      </c>
      <c r="G10" s="6" t="s">
        <v>28</v>
      </c>
      <c r="H10" s="13">
        <v>17218.240000000002</v>
      </c>
      <c r="I10" s="16">
        <v>8081.94</v>
      </c>
      <c r="J10" s="24">
        <f>H10-I10</f>
        <v>9136.3000000000029</v>
      </c>
    </row>
    <row r="11" spans="1:10" ht="15.75" thickBot="1" x14ac:dyDescent="0.3">
      <c r="A11" s="41"/>
      <c r="B11" s="45"/>
      <c r="C11" s="19" t="s">
        <v>23</v>
      </c>
      <c r="D11" s="19"/>
      <c r="E11" s="19"/>
      <c r="F11" s="17" t="s">
        <v>3</v>
      </c>
      <c r="G11" s="5" t="s">
        <v>29</v>
      </c>
      <c r="H11" s="14">
        <v>19066.29</v>
      </c>
      <c r="I11" s="32">
        <v>6978.34</v>
      </c>
      <c r="J11" s="25">
        <f>H11-I11</f>
        <v>12087.95</v>
      </c>
    </row>
    <row r="12" spans="1:10" x14ac:dyDescent="0.25">
      <c r="A12" s="57"/>
      <c r="B12" s="30"/>
      <c r="C12" s="10"/>
      <c r="D12" s="10"/>
      <c r="E12" s="3"/>
      <c r="F12" s="17" t="s">
        <v>3</v>
      </c>
      <c r="G12" s="5" t="s">
        <v>30</v>
      </c>
      <c r="H12" s="14">
        <v>13260.65</v>
      </c>
      <c r="I12" s="32">
        <v>4324.5</v>
      </c>
      <c r="J12" s="25">
        <f>H12-I12</f>
        <v>8936.15</v>
      </c>
    </row>
    <row r="13" spans="1:10" ht="15.75" thickBot="1" x14ac:dyDescent="0.3">
      <c r="A13" s="58"/>
      <c r="B13" s="33"/>
      <c r="C13" s="9"/>
      <c r="D13" s="9"/>
      <c r="E13" s="1"/>
      <c r="F13" s="18" t="s">
        <v>3</v>
      </c>
      <c r="G13" s="4" t="s">
        <v>31</v>
      </c>
      <c r="H13" s="15">
        <v>37319.56</v>
      </c>
      <c r="I13" s="27">
        <v>12472.95</v>
      </c>
      <c r="J13" s="26">
        <f>H13-I13</f>
        <v>24846.609999999997</v>
      </c>
    </row>
    <row r="14" spans="1:10" ht="15.75" thickBot="1" x14ac:dyDescent="0.3">
      <c r="A14" s="36" t="s">
        <v>6</v>
      </c>
      <c r="B14" s="37"/>
      <c r="C14" s="37"/>
      <c r="D14" s="37"/>
      <c r="E14" s="37"/>
      <c r="F14" s="37"/>
      <c r="G14" s="37"/>
      <c r="H14" s="7">
        <f>H10+H11+H12+H13</f>
        <v>86864.739999999991</v>
      </c>
      <c r="I14" s="7">
        <f t="shared" ref="I14:J14" si="0">I10+I11+I12+I13</f>
        <v>31857.73</v>
      </c>
      <c r="J14" s="7">
        <f t="shared" si="0"/>
        <v>55007.009999999995</v>
      </c>
    </row>
    <row r="15" spans="1:10" x14ac:dyDescent="0.25">
      <c r="A15" s="42">
        <v>7</v>
      </c>
      <c r="B15" s="59" t="s">
        <v>12</v>
      </c>
      <c r="C15" s="10" t="s">
        <v>24</v>
      </c>
      <c r="D15" s="10" t="s">
        <v>9</v>
      </c>
      <c r="E15" s="10" t="s">
        <v>25</v>
      </c>
      <c r="F15" s="21" t="s">
        <v>3</v>
      </c>
      <c r="G15" s="6" t="s">
        <v>32</v>
      </c>
      <c r="H15" s="22">
        <v>9197.77</v>
      </c>
      <c r="I15" s="32">
        <v>3525.93</v>
      </c>
      <c r="J15" s="32">
        <f>H15-I15</f>
        <v>5671.84</v>
      </c>
    </row>
    <row r="16" spans="1:10" ht="15.75" thickBot="1" x14ac:dyDescent="0.3">
      <c r="A16" s="43"/>
      <c r="B16" s="60"/>
      <c r="C16" s="9" t="s">
        <v>26</v>
      </c>
      <c r="D16" s="9"/>
      <c r="E16" s="9"/>
      <c r="F16" s="18" t="s">
        <v>3</v>
      </c>
      <c r="G16" s="4" t="s">
        <v>33</v>
      </c>
      <c r="H16" s="23">
        <v>28922.98</v>
      </c>
      <c r="I16" s="27">
        <v>6708.87</v>
      </c>
      <c r="J16" s="27">
        <f>H16-I16</f>
        <v>22214.11</v>
      </c>
    </row>
    <row r="17" spans="1:10" ht="15.75" thickBot="1" x14ac:dyDescent="0.3">
      <c r="A17" s="36" t="s">
        <v>10</v>
      </c>
      <c r="B17" s="35"/>
      <c r="C17" s="35"/>
      <c r="D17" s="35"/>
      <c r="E17" s="35"/>
      <c r="F17" s="37"/>
      <c r="G17" s="37"/>
      <c r="H17" s="7">
        <f>H15+H16</f>
        <v>38120.75</v>
      </c>
      <c r="I17" s="7">
        <f t="shared" ref="I17:J17" si="1">I15+I16</f>
        <v>10234.799999999999</v>
      </c>
      <c r="J17" s="7">
        <f t="shared" si="1"/>
        <v>27885.95</v>
      </c>
    </row>
    <row r="18" spans="1:10" ht="15.75" thickBot="1" x14ac:dyDescent="0.3">
      <c r="A18" s="34" t="s">
        <v>7</v>
      </c>
      <c r="B18" s="35"/>
      <c r="C18" s="35"/>
      <c r="D18" s="35"/>
      <c r="E18" s="35"/>
      <c r="F18" s="35"/>
      <c r="G18" s="35"/>
      <c r="H18" s="2">
        <f>H14+H17</f>
        <v>124985.48999999999</v>
      </c>
      <c r="I18" s="2">
        <f t="shared" ref="I18:J18" si="2">I14+I17</f>
        <v>42092.53</v>
      </c>
      <c r="J18" s="2">
        <f t="shared" si="2"/>
        <v>82892.959999999992</v>
      </c>
    </row>
  </sheetData>
  <mergeCells count="16">
    <mergeCell ref="A18:G18"/>
    <mergeCell ref="A15:A16"/>
    <mergeCell ref="B15:B16"/>
    <mergeCell ref="A17:G17"/>
    <mergeCell ref="A14:G14"/>
    <mergeCell ref="A10:A11"/>
    <mergeCell ref="B10:B11"/>
    <mergeCell ref="A12:A13"/>
    <mergeCell ref="B6:H6"/>
    <mergeCell ref="A8:A9"/>
    <mergeCell ref="B8:B9"/>
    <mergeCell ref="C8:C9"/>
    <mergeCell ref="D8:D9"/>
    <mergeCell ref="E8:E9"/>
    <mergeCell ref="G8:G9"/>
    <mergeCell ref="H8:H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CRISFARM mar.2022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2022-07-19T06:33:35Z</cp:lastPrinted>
  <dcterms:created xsi:type="dcterms:W3CDTF">2018-07-04T12:33:56Z</dcterms:created>
  <dcterms:modified xsi:type="dcterms:W3CDTF">2022-07-20T12:32:16Z</dcterms:modified>
</cp:coreProperties>
</file>